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680" yWindow="192" windowWidth="11460" windowHeight="9312"/>
  </bookViews>
  <sheets>
    <sheet name="hodnota VZ (16)" sheetId="2" r:id="rId1"/>
  </sheets>
  <definedNames>
    <definedName name="_xlnm.Print_Area" localSheetId="0">'hodnota VZ (16)'!$A$1:$H$9</definedName>
  </definedNames>
  <calcPr calcId="125725"/>
</workbook>
</file>

<file path=xl/calcChain.xml><?xml version="1.0" encoding="utf-8"?>
<calcChain xmlns="http://schemas.openxmlformats.org/spreadsheetml/2006/main">
  <c r="H9" i="2"/>
  <c r="H6"/>
  <c r="E9"/>
  <c r="E7"/>
  <c r="E6"/>
  <c r="E5"/>
  <c r="E4"/>
  <c r="H7"/>
  <c r="H5"/>
  <c r="H4"/>
  <c r="H8" l="1"/>
  <c r="H10" s="1"/>
  <c r="E8"/>
</calcChain>
</file>

<file path=xl/sharedStrings.xml><?xml version="1.0" encoding="utf-8"?>
<sst xmlns="http://schemas.openxmlformats.org/spreadsheetml/2006/main" count="35" uniqueCount="20">
  <si>
    <t>nízký tarif (NT)</t>
  </si>
  <si>
    <t>odběr celkem</t>
  </si>
  <si>
    <t>x</t>
  </si>
  <si>
    <t>vysoký tar. (VT)</t>
  </si>
  <si>
    <t>sazba -produkt  (požadované)</t>
  </si>
  <si>
    <t>celkem NN</t>
  </si>
  <si>
    <t>vysoký tarif (VT)</t>
  </si>
  <si>
    <t>C 45d</t>
  </si>
  <si>
    <t>předpokládané množství odběru (MWh) v členění dle stávajícího stavu</t>
  </si>
  <si>
    <t>C 62d</t>
  </si>
  <si>
    <t>město Kutná Hora</t>
  </si>
  <si>
    <t xml:space="preserve">C 01d,             C 02d, C 03d                </t>
  </si>
  <si>
    <t xml:space="preserve">C 25d                            </t>
  </si>
  <si>
    <t xml:space="preserve">celková cena Kč bez DPH </t>
  </si>
  <si>
    <t>ELEKTŘINA-NABÍDKOVÁ CENA CELKEM Kč bez DPH</t>
  </si>
  <si>
    <r>
      <t>jednotková nabídková cena bez DPH (Kč/MWh)-</t>
    </r>
    <r>
      <rPr>
        <b/>
        <sz val="10"/>
        <color rgb="FFFF0000"/>
        <rFont val="Verdana"/>
        <family val="2"/>
        <charset val="238"/>
      </rPr>
      <t>*vyplňuje uchazeč</t>
    </r>
  </si>
  <si>
    <t>*</t>
  </si>
  <si>
    <t>Množství objemu nízké napětí (NN) na období 12 měsíců</t>
  </si>
  <si>
    <t>celkem VN za 12 měsíců</t>
  </si>
  <si>
    <r>
      <t xml:space="preserve">Příloha č.3 ZD - Rozpis ceny plnění předmětu VZ - </t>
    </r>
    <r>
      <rPr>
        <b/>
        <sz val="10"/>
        <rFont val="Verdana"/>
        <family val="2"/>
        <charset val="238"/>
      </rPr>
      <t xml:space="preserve"> ELEKTŘINA                                                                                                              </t>
    </r>
    <r>
      <rPr>
        <b/>
        <sz val="10"/>
        <color indexed="12"/>
        <rFont val="Verdana"/>
        <family val="2"/>
        <charset val="238"/>
      </rPr>
      <t xml:space="preserve">                                        město Kutná Hora</t>
    </r>
    <r>
      <rPr>
        <b/>
        <sz val="10"/>
        <rFont val="Verdana"/>
        <family val="2"/>
        <charset val="238"/>
      </rPr>
      <t xml:space="preserve">                                                       </t>
    </r>
    <r>
      <rPr>
        <b/>
        <sz val="10"/>
        <color indexed="10"/>
        <rFont val="Verdana"/>
        <family val="2"/>
        <charset val="238"/>
      </rPr>
      <t xml:space="preserve">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</si>
</sst>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fonts count="14">
    <font>
      <sz val="10"/>
      <name val="Arial"/>
      <charset val="238"/>
    </font>
    <font>
      <b/>
      <sz val="10"/>
      <color indexed="12"/>
      <name val="Verdana"/>
      <family val="2"/>
      <charset val="238"/>
    </font>
    <font>
      <b/>
      <sz val="10"/>
      <color indexed="1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Verdana"/>
      <family val="2"/>
      <charset val="238"/>
    </font>
    <font>
      <b/>
      <sz val="12"/>
      <name val="Verdana"/>
      <family val="2"/>
      <charset val="238"/>
    </font>
    <font>
      <sz val="9"/>
      <name val="Verdana"/>
      <family val="2"/>
      <charset val="238"/>
    </font>
    <font>
      <b/>
      <sz val="12"/>
      <color indexed="10"/>
      <name val="Verdana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rgb="FFFF0000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8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center" wrapText="1"/>
    </xf>
    <xf numFmtId="3" fontId="11" fillId="6" borderId="14" xfId="0" applyNumberFormat="1" applyFont="1" applyFill="1" applyBorder="1" applyAlignment="1">
      <alignment horizontal="right" vertical="center"/>
    </xf>
    <xf numFmtId="3" fontId="7" fillId="5" borderId="17" xfId="0" applyNumberFormat="1" applyFont="1" applyFill="1" applyBorder="1" applyAlignment="1">
      <alignment horizontal="right" vertical="center" wrapText="1"/>
    </xf>
    <xf numFmtId="3" fontId="7" fillId="7" borderId="3" xfId="0" applyNumberFormat="1" applyFont="1" applyFill="1" applyBorder="1" applyAlignment="1">
      <alignment horizontal="right" vertical="center" wrapText="1"/>
    </xf>
    <xf numFmtId="3" fontId="8" fillId="7" borderId="4" xfId="0" applyNumberFormat="1" applyFont="1" applyFill="1" applyBorder="1" applyAlignment="1">
      <alignment horizontal="right" vertical="center" wrapText="1"/>
    </xf>
    <xf numFmtId="3" fontId="3" fillId="7" borderId="2" xfId="0" applyNumberFormat="1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3" fontId="8" fillId="7" borderId="2" xfId="0" applyNumberFormat="1" applyFont="1" applyFill="1" applyBorder="1" applyAlignment="1">
      <alignment horizontal="center" vertical="center" wrapText="1"/>
    </xf>
    <xf numFmtId="3" fontId="3" fillId="9" borderId="16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4" fontId="13" fillId="8" borderId="16" xfId="0" applyNumberFormat="1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0" fillId="7" borderId="2" xfId="0" applyFill="1" applyBorder="1" applyAlignment="1"/>
    <xf numFmtId="0" fontId="5" fillId="5" borderId="15" xfId="0" applyFont="1" applyFill="1" applyBorder="1" applyAlignment="1">
      <alignment horizontal="center" vertical="center" wrapText="1"/>
    </xf>
    <xf numFmtId="0" fontId="0" fillId="5" borderId="16" xfId="0" applyFill="1" applyBorder="1" applyAlignment="1"/>
    <xf numFmtId="0" fontId="12" fillId="6" borderId="14" xfId="0" applyFont="1" applyFill="1" applyBorder="1" applyAlignment="1">
      <alignment horizontal="left" vertical="center"/>
    </xf>
    <xf numFmtId="0" fontId="0" fillId="6" borderId="14" xfId="0" applyFill="1" applyBorder="1" applyAlignment="1">
      <alignment horizontal="left" vertical="center"/>
    </xf>
    <xf numFmtId="0" fontId="9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89"/>
      <color rgb="FFFFFF66"/>
      <color rgb="FFFF33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zoomScale="75" zoomScaleNormal="75" workbookViewId="0">
      <selection activeCell="D12" sqref="D12"/>
    </sheetView>
  </sheetViews>
  <sheetFormatPr defaultRowHeight="13.2"/>
  <cols>
    <col min="1" max="1" width="38.33203125" customWidth="1"/>
    <col min="2" max="2" width="14.44140625" customWidth="1"/>
    <col min="3" max="5" width="13.44140625" customWidth="1"/>
    <col min="6" max="6" width="14.88671875" customWidth="1"/>
    <col min="7" max="7" width="15.6640625" customWidth="1"/>
    <col min="8" max="8" width="36.6640625" customWidth="1"/>
    <col min="9" max="9" width="3.5546875" hidden="1" customWidth="1"/>
    <col min="10" max="10" width="8.88671875" hidden="1" customWidth="1"/>
  </cols>
  <sheetData>
    <row r="1" spans="1:11" ht="62.25" customHeight="1" thickBot="1">
      <c r="A1" s="28" t="s">
        <v>19</v>
      </c>
      <c r="B1" s="29"/>
      <c r="C1" s="29"/>
      <c r="D1" s="29"/>
      <c r="E1" s="29"/>
      <c r="F1" s="29"/>
      <c r="G1" s="29"/>
      <c r="H1" s="29"/>
      <c r="I1" s="29"/>
      <c r="J1" s="30"/>
    </row>
    <row r="2" spans="1:11" ht="48.6" customHeight="1">
      <c r="A2" s="32" t="s">
        <v>10</v>
      </c>
      <c r="B2" s="34" t="s">
        <v>4</v>
      </c>
      <c r="C2" s="31" t="s">
        <v>8</v>
      </c>
      <c r="D2" s="31"/>
      <c r="E2" s="31"/>
      <c r="F2" s="31" t="s">
        <v>15</v>
      </c>
      <c r="G2" s="31"/>
      <c r="H2" s="38" t="s">
        <v>13</v>
      </c>
      <c r="I2" s="36"/>
    </row>
    <row r="3" spans="1:11" ht="33" customHeight="1" thickBot="1">
      <c r="A3" s="33"/>
      <c r="B3" s="35"/>
      <c r="C3" s="6" t="s">
        <v>0</v>
      </c>
      <c r="D3" s="6" t="s">
        <v>6</v>
      </c>
      <c r="E3" s="6" t="s">
        <v>1</v>
      </c>
      <c r="F3" s="8" t="s">
        <v>0</v>
      </c>
      <c r="G3" s="8" t="s">
        <v>3</v>
      </c>
      <c r="H3" s="39"/>
      <c r="I3" s="37"/>
    </row>
    <row r="4" spans="1:11" ht="60.75" customHeight="1">
      <c r="A4" s="27" t="s">
        <v>17</v>
      </c>
      <c r="B4" s="4" t="s">
        <v>11</v>
      </c>
      <c r="C4" s="7" t="s">
        <v>2</v>
      </c>
      <c r="D4" s="5">
        <v>860</v>
      </c>
      <c r="E4" s="5">
        <f>D4</f>
        <v>860</v>
      </c>
      <c r="F4" s="7" t="s">
        <v>2</v>
      </c>
      <c r="G4" s="19" t="s">
        <v>16</v>
      </c>
      <c r="H4" s="13" t="e">
        <f>D4*G4</f>
        <v>#VALUE!</v>
      </c>
      <c r="I4" s="9"/>
    </row>
    <row r="5" spans="1:11" ht="43.5" customHeight="1">
      <c r="A5" s="27"/>
      <c r="B5" s="4" t="s">
        <v>12</v>
      </c>
      <c r="C5" s="5">
        <v>120</v>
      </c>
      <c r="D5" s="5">
        <v>380</v>
      </c>
      <c r="E5" s="5">
        <f>C5+D5</f>
        <v>500</v>
      </c>
      <c r="F5" s="19" t="s">
        <v>16</v>
      </c>
      <c r="G5" s="19" t="s">
        <v>16</v>
      </c>
      <c r="H5" s="13" t="e">
        <f>C5*F5+D5*G5</f>
        <v>#VALUE!</v>
      </c>
      <c r="I5" s="9"/>
    </row>
    <row r="6" spans="1:11" ht="43.5" customHeight="1">
      <c r="A6" s="27"/>
      <c r="B6" s="4" t="s">
        <v>7</v>
      </c>
      <c r="C6" s="5">
        <v>390</v>
      </c>
      <c r="D6" s="5">
        <v>220</v>
      </c>
      <c r="E6" s="5">
        <f>C6+D6</f>
        <v>610</v>
      </c>
      <c r="F6" s="19" t="s">
        <v>16</v>
      </c>
      <c r="G6" s="19" t="s">
        <v>16</v>
      </c>
      <c r="H6" s="13" t="e">
        <f>C6*F6+D6*G6</f>
        <v>#VALUE!</v>
      </c>
      <c r="I6" s="9"/>
    </row>
    <row r="7" spans="1:11" ht="39" customHeight="1">
      <c r="A7" s="27"/>
      <c r="B7" s="4" t="s">
        <v>9</v>
      </c>
      <c r="C7" s="7" t="s">
        <v>2</v>
      </c>
      <c r="D7" s="5">
        <v>1630</v>
      </c>
      <c r="E7" s="5">
        <f>D7</f>
        <v>1630</v>
      </c>
      <c r="F7" s="7" t="s">
        <v>2</v>
      </c>
      <c r="G7" s="19" t="s">
        <v>16</v>
      </c>
      <c r="H7" s="13" t="e">
        <f>D7*G7</f>
        <v>#VALUE!</v>
      </c>
      <c r="I7" s="9"/>
    </row>
    <row r="8" spans="1:11" ht="39.75" customHeight="1" thickBot="1">
      <c r="A8" s="21" t="s">
        <v>5</v>
      </c>
      <c r="B8" s="22"/>
      <c r="C8" s="15" t="s">
        <v>2</v>
      </c>
      <c r="D8" s="16" t="s">
        <v>2</v>
      </c>
      <c r="E8" s="17">
        <f>SUM(E4:E7)</f>
        <v>3600</v>
      </c>
      <c r="F8" s="16" t="s">
        <v>2</v>
      </c>
      <c r="G8" s="16" t="s">
        <v>2</v>
      </c>
      <c r="H8" s="14" t="e">
        <f>SUM(H4:H7)</f>
        <v>#VALUE!</v>
      </c>
      <c r="I8" s="10"/>
    </row>
    <row r="9" spans="1:11" ht="37.799999999999997" customHeight="1" thickBot="1">
      <c r="A9" s="23" t="s">
        <v>18</v>
      </c>
      <c r="B9" s="24"/>
      <c r="C9" s="18">
        <v>270</v>
      </c>
      <c r="D9" s="18">
        <v>140</v>
      </c>
      <c r="E9" s="18">
        <f>SUM(C9:D9)</f>
        <v>410</v>
      </c>
      <c r="F9" s="20" t="s">
        <v>16</v>
      </c>
      <c r="G9" s="20" t="s">
        <v>16</v>
      </c>
      <c r="H9" s="12" t="e">
        <f>C9*F9+D9*G9</f>
        <v>#VALUE!</v>
      </c>
      <c r="I9" s="1"/>
      <c r="J9" s="1"/>
      <c r="K9" s="3"/>
    </row>
    <row r="10" spans="1:11" ht="30.6" customHeight="1" thickTop="1" thickBot="1">
      <c r="A10" s="25" t="s">
        <v>14</v>
      </c>
      <c r="B10" s="26"/>
      <c r="C10" s="26"/>
      <c r="D10" s="26"/>
      <c r="E10" s="26"/>
      <c r="F10" s="26"/>
      <c r="G10" s="26"/>
      <c r="H10" s="11" t="e">
        <f>SUM(H8:H9)</f>
        <v>#VALUE!</v>
      </c>
    </row>
    <row r="11" spans="1:11" ht="13.8" thickTop="1">
      <c r="B11" s="2"/>
    </row>
    <row r="12" spans="1:11">
      <c r="B12" s="2"/>
    </row>
    <row r="13" spans="1:11">
      <c r="B13" s="2"/>
    </row>
    <row r="14" spans="1:11">
      <c r="B14" s="2"/>
    </row>
    <row r="15" spans="1:11">
      <c r="B15" s="2"/>
    </row>
    <row r="16" spans="1:11">
      <c r="B16" s="2"/>
    </row>
    <row r="17" spans="2:2">
      <c r="B17" s="2"/>
    </row>
    <row r="18" spans="2:2">
      <c r="B18" s="2"/>
    </row>
    <row r="19" spans="2:2">
      <c r="B19" s="2"/>
    </row>
    <row r="20" spans="2:2">
      <c r="B20" s="2"/>
    </row>
    <row r="21" spans="2:2">
      <c r="B21" s="2"/>
    </row>
    <row r="22" spans="2:2">
      <c r="B22" s="2"/>
    </row>
    <row r="23" spans="2:2">
      <c r="B23" s="2"/>
    </row>
    <row r="24" spans="2:2">
      <c r="B24" s="2"/>
    </row>
    <row r="25" spans="2:2">
      <c r="B25" s="2"/>
    </row>
    <row r="26" spans="2:2">
      <c r="B26" s="2"/>
    </row>
    <row r="27" spans="2:2">
      <c r="B27" s="2"/>
    </row>
    <row r="28" spans="2:2">
      <c r="B28" s="2"/>
    </row>
    <row r="29" spans="2:2">
      <c r="B29" s="2"/>
    </row>
    <row r="30" spans="2:2">
      <c r="B30" s="2"/>
    </row>
    <row r="31" spans="2:2">
      <c r="B31" s="2"/>
    </row>
    <row r="32" spans="2:2">
      <c r="B32" s="2"/>
    </row>
    <row r="33" spans="2:2">
      <c r="B33" s="2"/>
    </row>
    <row r="34" spans="2:2">
      <c r="B34" s="2"/>
    </row>
    <row r="35" spans="2:2">
      <c r="B35" s="2"/>
    </row>
    <row r="36" spans="2:2">
      <c r="B36" s="2"/>
    </row>
    <row r="37" spans="2:2">
      <c r="B37" s="2"/>
    </row>
    <row r="38" spans="2:2">
      <c r="B38" s="2"/>
    </row>
    <row r="39" spans="2:2">
      <c r="B39" s="2"/>
    </row>
    <row r="40" spans="2:2">
      <c r="B40" s="2"/>
    </row>
    <row r="41" spans="2:2">
      <c r="B41" s="2"/>
    </row>
    <row r="42" spans="2:2">
      <c r="B42" s="2"/>
    </row>
    <row r="43" spans="2:2">
      <c r="B43" s="2"/>
    </row>
    <row r="44" spans="2:2">
      <c r="B44" s="2"/>
    </row>
    <row r="45" spans="2:2">
      <c r="B45" s="2"/>
    </row>
    <row r="46" spans="2:2">
      <c r="B46" s="2"/>
    </row>
    <row r="47" spans="2:2">
      <c r="B47" s="2"/>
    </row>
    <row r="48" spans="2:2">
      <c r="B48" s="2"/>
    </row>
    <row r="49" spans="2:2">
      <c r="B49" s="2"/>
    </row>
    <row r="50" spans="2:2">
      <c r="B50" s="2"/>
    </row>
    <row r="51" spans="2:2">
      <c r="B51" s="2"/>
    </row>
    <row r="52" spans="2:2">
      <c r="B52" s="2"/>
    </row>
    <row r="53" spans="2:2">
      <c r="B53" s="2"/>
    </row>
    <row r="54" spans="2:2">
      <c r="B54" s="2"/>
    </row>
  </sheetData>
  <mergeCells count="11">
    <mergeCell ref="A1:J1"/>
    <mergeCell ref="I2:I3"/>
    <mergeCell ref="A4:A7"/>
    <mergeCell ref="H2:H3"/>
    <mergeCell ref="A2:A3"/>
    <mergeCell ref="B2:B3"/>
    <mergeCell ref="C2:E2"/>
    <mergeCell ref="F2:G2"/>
    <mergeCell ref="A8:B8"/>
    <mergeCell ref="A9:B9"/>
    <mergeCell ref="A10:G10"/>
  </mergeCells>
  <phoneticPr fontId="6" type="noConversion"/>
  <printOptions horizontalCentered="1"/>
  <pageMargins left="0.78740157480314965" right="0.78740157480314965" top="1.21" bottom="0.59055118110236227" header="0.51181102362204722" footer="0.27559055118110237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hodnota VZ (16)</vt:lpstr>
      <vt:lpstr>'hodnota VZ (16)'!Oblast_tisku</vt:lpstr>
    </vt:vector>
  </TitlesOfParts>
  <Company>CENTRE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Dobeš;barta</dc:creator>
  <cp:lastModifiedBy>MěÚ Kutná Hora</cp:lastModifiedBy>
  <cp:lastPrinted>2010-04-08T06:33:18Z</cp:lastPrinted>
  <dcterms:created xsi:type="dcterms:W3CDTF">2008-10-15T14:51:02Z</dcterms:created>
  <dcterms:modified xsi:type="dcterms:W3CDTF">2016-09-27T08:25:01Z</dcterms:modified>
</cp:coreProperties>
</file>